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<sst xmlns="http://schemas.openxmlformats.org/spreadsheetml/2006/main" count="76" uniqueCount="74">
  <si>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Pferd</t>
  </si>
  <si>
    <t>Tempo</t>
  </si>
  <si>
    <t>Speed</t>
  </si>
  <si>
    <t>Bemerkung</t>
  </si>
  <si>
    <t>Reiter/Fahrer</t>
  </si>
  <si>
    <t>Platz</t>
  </si>
  <si>
    <t>Nünninghoff, Claudia</t>
  </si>
  <si>
    <t>Zeit</t>
  </si>
  <si>
    <t>Marathon Nord</t>
  </si>
  <si>
    <t>MTD</t>
  </si>
  <si>
    <t>206 km</t>
  </si>
  <si>
    <t>Starter: 28</t>
  </si>
  <si>
    <t>i. d. Wertung: 28</t>
  </si>
  <si>
    <t>Pause: min</t>
  </si>
  <si>
    <t>Kimbal</t>
  </si>
  <si>
    <t>Fichtel, Bert</t>
  </si>
  <si>
    <t>Wuttke, Helga</t>
  </si>
  <si>
    <t>Camino</t>
  </si>
  <si>
    <t>Achterstraat, Dinie</t>
  </si>
  <si>
    <t>Stanley</t>
  </si>
  <si>
    <t>Weinig, Iris</t>
  </si>
  <si>
    <t>Jubeo</t>
  </si>
  <si>
    <t>Luley, Caroline</t>
  </si>
  <si>
    <t>Ajax</t>
  </si>
  <si>
    <t>Köhler, Claudia</t>
  </si>
  <si>
    <t>Jonny</t>
  </si>
  <si>
    <t>Borowsky, Friederike</t>
  </si>
  <si>
    <t>Gracira</t>
  </si>
  <si>
    <t>Collee, Tonkie</t>
  </si>
  <si>
    <t>Hyndia</t>
  </si>
  <si>
    <t>Büterowe, Tatiana</t>
  </si>
  <si>
    <t>Power Play</t>
  </si>
  <si>
    <t>Cebulla, Janina</t>
  </si>
  <si>
    <t>Alster</t>
  </si>
  <si>
    <t>Muyschel-Engel, Silke</t>
  </si>
  <si>
    <t>Fassetta</t>
  </si>
  <si>
    <t>Damerau, Ursula</t>
  </si>
  <si>
    <t>El Gabani</t>
  </si>
  <si>
    <t>Prasch, Francis</t>
  </si>
  <si>
    <t>Flicka</t>
  </si>
  <si>
    <t>Buluschek, Sonja</t>
  </si>
  <si>
    <t>Bandit</t>
  </si>
  <si>
    <t>Schnoor, Antje</t>
  </si>
  <si>
    <t>Amaru</t>
  </si>
  <si>
    <t>Runge, Wiebke</t>
  </si>
  <si>
    <t>Sisley de</t>
  </si>
  <si>
    <t>Lembeck, Karin</t>
  </si>
  <si>
    <t>Marsiano</t>
  </si>
  <si>
    <t>Tunsch, Cornelia</t>
  </si>
  <si>
    <t>Raja</t>
  </si>
  <si>
    <t>Martens, Anne-F.</t>
  </si>
  <si>
    <t>Ramin</t>
  </si>
  <si>
    <t>Fischer, Susanne</t>
  </si>
  <si>
    <t>Lea</t>
  </si>
  <si>
    <t>Steiche, Karo</t>
  </si>
  <si>
    <t>Kashari</t>
  </si>
  <si>
    <t>Peter, Tatiana</t>
  </si>
  <si>
    <t>Silver Charm</t>
  </si>
  <si>
    <t>Engel, Charles</t>
  </si>
  <si>
    <t>Kleine No</t>
  </si>
  <si>
    <t>Mönnich, Dagmar</t>
  </si>
  <si>
    <t>Kasimir</t>
  </si>
  <si>
    <t>Dexter</t>
  </si>
  <si>
    <t>Bader, Stephan</t>
  </si>
  <si>
    <t>Ronja III</t>
  </si>
  <si>
    <t>Bretthauer, Claudia</t>
  </si>
  <si>
    <t>Altanois</t>
  </si>
  <si>
    <t>Al Samarraie, Klaudia</t>
  </si>
  <si>
    <t>Komet</t>
  </si>
  <si>
    <t>verletzt</t>
  </si>
  <si>
    <t>lahm</t>
  </si>
  <si>
    <t>Abbruch</t>
  </si>
  <si>
    <t>BC</t>
  </si>
  <si>
    <t>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</si>
</sst>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  <numFmt numFmtId="167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5">
      <selection activeCell="E37" sqref="E37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6" width="7.8515625" style="4" customWidth="1"/>
    <col min="7" max="7" width="8.28125" style="4" customWidth="1"/>
    <col min="8" max="8" width="42.28125" style="4" customWidth="1"/>
    <col min="9" max="16384" width="11.421875" style="4" customWidth="1"/>
  </cols>
  <sheetData>
    <row r="1" spans="1:3" ht="23.25">
      <c r="A1" s="5" t="s">
        <v>8</v>
      </c>
      <c r="B1" s="5"/>
      <c r="C1" s="6">
        <v>39579</v>
      </c>
    </row>
    <row r="2" spans="1:3" ht="13.5" customHeight="1">
      <c r="A2" s="1"/>
      <c r="B2" s="1"/>
      <c r="C2" s="3"/>
    </row>
    <row r="4" spans="1:8" ht="12.75">
      <c r="A4" s="2" t="s">
        <v>9</v>
      </c>
      <c r="B4" s="2"/>
      <c r="C4" s="2" t="s">
        <v>11</v>
      </c>
      <c r="D4" s="2"/>
      <c r="E4" s="2"/>
      <c r="F4" s="2"/>
      <c r="G4" s="2"/>
      <c r="H4" s="2" t="s">
        <v>13</v>
      </c>
    </row>
    <row r="5" spans="1:8" ht="12.75">
      <c r="A5" s="2" t="s">
        <v>10</v>
      </c>
      <c r="B5" s="2"/>
      <c r="C5" s="2" t="s">
        <v>12</v>
      </c>
      <c r="D5" s="2"/>
      <c r="E5" s="2"/>
      <c r="F5" s="2"/>
      <c r="G5" s="2"/>
      <c r="H5" s="2"/>
    </row>
    <row r="8" spans="1:8" ht="12.75">
      <c r="A8" s="7" t="s">
        <v>5</v>
      </c>
      <c r="B8" s="7" t="s">
        <v>4</v>
      </c>
      <c r="C8" s="7" t="s">
        <v>0</v>
      </c>
      <c r="D8" s="8" t="s">
        <v>7</v>
      </c>
      <c r="E8" s="8" t="s">
        <v>1</v>
      </c>
      <c r="F8" s="8" t="s">
        <v>2</v>
      </c>
      <c r="G8" s="15" t="s">
        <v>73</v>
      </c>
      <c r="H8" s="8" t="s">
        <v>3</v>
      </c>
    </row>
    <row r="9" spans="1:8" ht="12.75">
      <c r="A9" s="9">
        <v>1</v>
      </c>
      <c r="B9" s="11" t="s">
        <v>15</v>
      </c>
      <c r="C9" s="11" t="s">
        <v>14</v>
      </c>
      <c r="D9" s="13">
        <v>895</v>
      </c>
      <c r="E9" s="12">
        <f>D9/206</f>
        <v>4.344660194174757</v>
      </c>
      <c r="F9" s="12">
        <f>60/E9</f>
        <v>13.810055865921788</v>
      </c>
      <c r="G9" s="9">
        <v>206</v>
      </c>
      <c r="H9" s="2"/>
    </row>
    <row r="10" spans="1:8" ht="12.75">
      <c r="A10" s="9">
        <v>1</v>
      </c>
      <c r="B10" s="11" t="s">
        <v>16</v>
      </c>
      <c r="C10" s="11" t="s">
        <v>17</v>
      </c>
      <c r="D10" s="13">
        <v>895</v>
      </c>
      <c r="E10" s="12">
        <f>D10/206</f>
        <v>4.344660194174757</v>
      </c>
      <c r="F10" s="12">
        <f aca="true" t="shared" si="0" ref="F10:F36">60/E10</f>
        <v>13.810055865921788</v>
      </c>
      <c r="G10" s="9">
        <v>206</v>
      </c>
      <c r="H10" s="2" t="s">
        <v>72</v>
      </c>
    </row>
    <row r="11" spans="1:8" ht="12.75">
      <c r="A11" s="9">
        <v>1</v>
      </c>
      <c r="B11" s="11" t="s">
        <v>18</v>
      </c>
      <c r="C11" s="11" t="s">
        <v>19</v>
      </c>
      <c r="D11" s="13">
        <v>895</v>
      </c>
      <c r="E11" s="12">
        <f>D11/206</f>
        <v>4.344660194174757</v>
      </c>
      <c r="F11" s="12">
        <f t="shared" si="0"/>
        <v>13.810055865921788</v>
      </c>
      <c r="G11" s="9">
        <v>206</v>
      </c>
      <c r="H11" s="2"/>
    </row>
    <row r="12" spans="1:8" ht="12.75">
      <c r="A12" s="9">
        <v>1</v>
      </c>
      <c r="B12" s="11" t="s">
        <v>20</v>
      </c>
      <c r="C12" s="11" t="s">
        <v>21</v>
      </c>
      <c r="D12" s="13">
        <v>895</v>
      </c>
      <c r="E12" s="12">
        <f>D12/206</f>
        <v>4.344660194174757</v>
      </c>
      <c r="F12" s="12">
        <f t="shared" si="0"/>
        <v>13.810055865921788</v>
      </c>
      <c r="G12" s="9">
        <v>206</v>
      </c>
      <c r="H12" s="2"/>
    </row>
    <row r="13" spans="1:8" ht="12.75">
      <c r="A13" s="9">
        <v>5</v>
      </c>
      <c r="B13" s="11" t="s">
        <v>22</v>
      </c>
      <c r="C13" s="11" t="s">
        <v>23</v>
      </c>
      <c r="D13" s="13">
        <v>1092</v>
      </c>
      <c r="E13" s="12">
        <f>D13/206</f>
        <v>5.300970873786408</v>
      </c>
      <c r="F13" s="12">
        <f t="shared" si="0"/>
        <v>11.318681318681318</v>
      </c>
      <c r="G13" s="9">
        <v>206</v>
      </c>
      <c r="H13" s="2"/>
    </row>
    <row r="14" spans="1:8" ht="12.75">
      <c r="A14" s="9">
        <v>5</v>
      </c>
      <c r="B14" s="11" t="s">
        <v>24</v>
      </c>
      <c r="C14" s="11" t="s">
        <v>25</v>
      </c>
      <c r="D14" s="13">
        <v>1092</v>
      </c>
      <c r="E14" s="12">
        <f>D14/206</f>
        <v>5.300970873786408</v>
      </c>
      <c r="F14" s="12">
        <f t="shared" si="0"/>
        <v>11.318681318681318</v>
      </c>
      <c r="G14" s="9">
        <v>206</v>
      </c>
      <c r="H14" s="2"/>
    </row>
    <row r="15" spans="1:8" ht="12.75">
      <c r="A15" s="9">
        <v>7</v>
      </c>
      <c r="B15" s="11" t="s">
        <v>26</v>
      </c>
      <c r="C15" s="11" t="s">
        <v>27</v>
      </c>
      <c r="D15" s="13">
        <v>1100</v>
      </c>
      <c r="E15" s="12">
        <f>D15/206</f>
        <v>5.339805825242719</v>
      </c>
      <c r="F15" s="12">
        <f t="shared" si="0"/>
        <v>11.236363636363636</v>
      </c>
      <c r="G15" s="9">
        <v>206</v>
      </c>
      <c r="H15" s="2"/>
    </row>
    <row r="16" spans="1:8" ht="12.75">
      <c r="A16" s="9">
        <v>8</v>
      </c>
      <c r="B16" s="11" t="s">
        <v>28</v>
      </c>
      <c r="C16" s="11" t="s">
        <v>29</v>
      </c>
      <c r="D16" s="13">
        <v>1210</v>
      </c>
      <c r="E16" s="12">
        <f>D16/206</f>
        <v>5.87378640776699</v>
      </c>
      <c r="F16" s="12">
        <f t="shared" si="0"/>
        <v>10.214876033057852</v>
      </c>
      <c r="G16" s="9">
        <v>206</v>
      </c>
      <c r="H16" s="2"/>
    </row>
    <row r="17" spans="1:8" ht="12.75">
      <c r="A17" s="9">
        <v>10</v>
      </c>
      <c r="B17" s="11" t="s">
        <v>30</v>
      </c>
      <c r="C17" s="11" t="s">
        <v>31</v>
      </c>
      <c r="D17" s="13">
        <v>1365</v>
      </c>
      <c r="E17" s="12">
        <f>D17/206</f>
        <v>6.62621359223301</v>
      </c>
      <c r="F17" s="12">
        <f t="shared" si="0"/>
        <v>9.054945054945055</v>
      </c>
      <c r="G17" s="9">
        <v>206</v>
      </c>
      <c r="H17" s="2"/>
    </row>
    <row r="18" spans="1:8" ht="12.75">
      <c r="A18" s="15">
        <v>10</v>
      </c>
      <c r="B18" s="11" t="s">
        <v>32</v>
      </c>
      <c r="C18" s="11" t="s">
        <v>33</v>
      </c>
      <c r="D18" s="13">
        <v>1365</v>
      </c>
      <c r="E18" s="12">
        <f>D18/206</f>
        <v>6.62621359223301</v>
      </c>
      <c r="F18" s="12">
        <f t="shared" si="0"/>
        <v>9.054945054945055</v>
      </c>
      <c r="G18" s="9">
        <v>206</v>
      </c>
      <c r="H18" s="10"/>
    </row>
    <row r="19" spans="1:8" ht="12.75">
      <c r="A19" s="15">
        <v>10</v>
      </c>
      <c r="B19" s="11" t="s">
        <v>34</v>
      </c>
      <c r="C19" s="11" t="s">
        <v>35</v>
      </c>
      <c r="D19" s="13">
        <v>1365</v>
      </c>
      <c r="E19" s="12">
        <f>D19/206</f>
        <v>6.62621359223301</v>
      </c>
      <c r="F19" s="12">
        <f t="shared" si="0"/>
        <v>9.054945054945055</v>
      </c>
      <c r="G19" s="9">
        <v>206</v>
      </c>
      <c r="H19" s="10"/>
    </row>
    <row r="20" spans="1:8" ht="12.75">
      <c r="A20" s="15">
        <v>13</v>
      </c>
      <c r="B20" s="11" t="s">
        <v>36</v>
      </c>
      <c r="C20" s="11" t="s">
        <v>37</v>
      </c>
      <c r="D20" s="13">
        <v>834</v>
      </c>
      <c r="E20" s="12">
        <f>D20/192</f>
        <v>4.34375</v>
      </c>
      <c r="F20" s="12">
        <f t="shared" si="0"/>
        <v>13.81294964028777</v>
      </c>
      <c r="G20" s="9">
        <v>192</v>
      </c>
      <c r="H20" s="10"/>
    </row>
    <row r="21" spans="1:8" ht="12.75">
      <c r="A21" s="15">
        <v>14</v>
      </c>
      <c r="B21" s="11" t="s">
        <v>38</v>
      </c>
      <c r="C21" s="11" t="s">
        <v>39</v>
      </c>
      <c r="D21" s="13">
        <v>1203</v>
      </c>
      <c r="E21" s="12">
        <f>D21/192</f>
        <v>6.265625</v>
      </c>
      <c r="F21" s="12">
        <f t="shared" si="0"/>
        <v>9.576059850374065</v>
      </c>
      <c r="G21" s="9">
        <v>192</v>
      </c>
      <c r="H21" s="10"/>
    </row>
    <row r="22" spans="1:8" ht="12.75">
      <c r="A22" s="15">
        <v>15</v>
      </c>
      <c r="B22" s="11" t="s">
        <v>40</v>
      </c>
      <c r="C22" s="11" t="s">
        <v>41</v>
      </c>
      <c r="D22" s="13">
        <v>1181</v>
      </c>
      <c r="E22" s="12">
        <f>D22/188</f>
        <v>6.281914893617022</v>
      </c>
      <c r="F22" s="12">
        <f t="shared" si="0"/>
        <v>9.551227773073666</v>
      </c>
      <c r="G22" s="9">
        <v>188</v>
      </c>
      <c r="H22" s="10"/>
    </row>
    <row r="23" spans="1:8" ht="12.75">
      <c r="A23" s="15">
        <v>16</v>
      </c>
      <c r="B23" s="11" t="s">
        <v>42</v>
      </c>
      <c r="C23" s="11" t="s">
        <v>43</v>
      </c>
      <c r="D23" s="13">
        <v>944</v>
      </c>
      <c r="E23" s="12">
        <f>D23/166</f>
        <v>5.686746987951807</v>
      </c>
      <c r="F23" s="12">
        <f t="shared" si="0"/>
        <v>10.55084745762712</v>
      </c>
      <c r="G23" s="9">
        <v>166</v>
      </c>
      <c r="H23" s="10"/>
    </row>
    <row r="24" spans="1:8" ht="12.75">
      <c r="A24" s="15">
        <v>16</v>
      </c>
      <c r="B24" s="11" t="s">
        <v>44</v>
      </c>
      <c r="C24" s="11" t="s">
        <v>45</v>
      </c>
      <c r="D24" s="13">
        <v>944</v>
      </c>
      <c r="E24" s="12">
        <f>D24/166</f>
        <v>5.686746987951807</v>
      </c>
      <c r="F24" s="12">
        <f t="shared" si="0"/>
        <v>10.55084745762712</v>
      </c>
      <c r="G24" s="9">
        <v>166</v>
      </c>
      <c r="H24" s="10"/>
    </row>
    <row r="25" spans="1:8" ht="12.75">
      <c r="A25" s="15">
        <v>18</v>
      </c>
      <c r="B25" s="11" t="s">
        <v>46</v>
      </c>
      <c r="C25" s="11" t="s">
        <v>47</v>
      </c>
      <c r="D25" s="13">
        <v>630</v>
      </c>
      <c r="E25" s="12">
        <f>D25/144</f>
        <v>4.375</v>
      </c>
      <c r="F25" s="12">
        <f t="shared" si="0"/>
        <v>13.714285714285714</v>
      </c>
      <c r="G25" s="9">
        <v>144</v>
      </c>
      <c r="H25" s="10" t="s">
        <v>71</v>
      </c>
    </row>
    <row r="26" spans="1:8" ht="12.75">
      <c r="A26" s="15">
        <v>19</v>
      </c>
      <c r="B26" s="11" t="s">
        <v>48</v>
      </c>
      <c r="C26" s="11" t="s">
        <v>49</v>
      </c>
      <c r="D26" s="13">
        <v>808</v>
      </c>
      <c r="E26" s="12">
        <f>D26/142</f>
        <v>5.690140845070423</v>
      </c>
      <c r="F26" s="12">
        <f t="shared" si="0"/>
        <v>10.544554455445544</v>
      </c>
      <c r="G26" s="9">
        <v>142</v>
      </c>
      <c r="H26" s="10"/>
    </row>
    <row r="27" spans="1:8" ht="12.75">
      <c r="A27" s="15">
        <v>20</v>
      </c>
      <c r="B27" s="11" t="s">
        <v>50</v>
      </c>
      <c r="C27" s="11" t="s">
        <v>51</v>
      </c>
      <c r="D27" s="13">
        <v>823</v>
      </c>
      <c r="E27" s="12">
        <f>D27/134</f>
        <v>6.141791044776119</v>
      </c>
      <c r="F27" s="12">
        <f t="shared" si="0"/>
        <v>9.769137302551641</v>
      </c>
      <c r="G27" s="9">
        <v>134</v>
      </c>
      <c r="H27" s="10"/>
    </row>
    <row r="28" spans="1:8" ht="12.75">
      <c r="A28" s="15">
        <v>21</v>
      </c>
      <c r="B28" s="11" t="s">
        <v>52</v>
      </c>
      <c r="C28" s="11" t="s">
        <v>53</v>
      </c>
      <c r="D28" s="13">
        <v>585</v>
      </c>
      <c r="E28" s="12">
        <f>D28/126</f>
        <v>4.642857142857143</v>
      </c>
      <c r="F28" s="12">
        <f t="shared" si="0"/>
        <v>12.923076923076922</v>
      </c>
      <c r="G28" s="9">
        <v>126</v>
      </c>
      <c r="H28" s="10" t="s">
        <v>71</v>
      </c>
    </row>
    <row r="29" spans="1:8" ht="12.75">
      <c r="A29" s="15">
        <v>22</v>
      </c>
      <c r="B29" s="11" t="s">
        <v>54</v>
      </c>
      <c r="C29" s="11" t="s">
        <v>55</v>
      </c>
      <c r="D29" s="13">
        <v>630</v>
      </c>
      <c r="E29" s="12">
        <f>D29/126</f>
        <v>5</v>
      </c>
      <c r="F29" s="12">
        <f t="shared" si="0"/>
        <v>12</v>
      </c>
      <c r="G29" s="9">
        <v>126</v>
      </c>
      <c r="H29" s="10" t="s">
        <v>71</v>
      </c>
    </row>
    <row r="30" spans="1:8" ht="12.75">
      <c r="A30" s="15">
        <v>23</v>
      </c>
      <c r="B30" s="11" t="s">
        <v>56</v>
      </c>
      <c r="C30" s="11" t="s">
        <v>57</v>
      </c>
      <c r="D30" s="13">
        <v>632</v>
      </c>
      <c r="E30" s="12">
        <f>D30/120</f>
        <v>5.266666666666667</v>
      </c>
      <c r="F30" s="12">
        <f t="shared" si="0"/>
        <v>11.39240506329114</v>
      </c>
      <c r="G30" s="9">
        <v>120</v>
      </c>
      <c r="H30" s="10"/>
    </row>
    <row r="31" spans="1:8" ht="12.75">
      <c r="A31" s="15">
        <v>24</v>
      </c>
      <c r="B31" s="11" t="s">
        <v>58</v>
      </c>
      <c r="C31" s="11" t="s">
        <v>59</v>
      </c>
      <c r="D31" s="13">
        <v>631</v>
      </c>
      <c r="E31" s="12">
        <f>D31/104</f>
        <v>6.0673076923076925</v>
      </c>
      <c r="F31" s="12">
        <f t="shared" si="0"/>
        <v>9.889064976228209</v>
      </c>
      <c r="G31" s="9">
        <v>104</v>
      </c>
      <c r="H31" s="10"/>
    </row>
    <row r="32" spans="1:8" ht="12.75">
      <c r="A32" s="15">
        <v>25</v>
      </c>
      <c r="B32" s="11" t="s">
        <v>60</v>
      </c>
      <c r="C32" s="11" t="s">
        <v>61</v>
      </c>
      <c r="D32" s="13">
        <v>696</v>
      </c>
      <c r="E32" s="12">
        <f>D32/104</f>
        <v>6.6923076923076925</v>
      </c>
      <c r="F32" s="12">
        <f t="shared" si="0"/>
        <v>8.96551724137931</v>
      </c>
      <c r="G32" s="9">
        <v>104</v>
      </c>
      <c r="H32" s="10"/>
    </row>
    <row r="33" spans="1:8" ht="12.75">
      <c r="A33" s="15">
        <v>25</v>
      </c>
      <c r="B33" s="11" t="s">
        <v>6</v>
      </c>
      <c r="C33" s="11" t="s">
        <v>62</v>
      </c>
      <c r="D33" s="13">
        <v>696</v>
      </c>
      <c r="E33" s="12">
        <f>D33/104</f>
        <v>6.6923076923076925</v>
      </c>
      <c r="F33" s="12">
        <f t="shared" si="0"/>
        <v>8.96551724137931</v>
      </c>
      <c r="G33" s="9">
        <v>104</v>
      </c>
      <c r="H33" s="10"/>
    </row>
    <row r="34" spans="1:8" ht="12.75">
      <c r="A34" s="15">
        <v>26</v>
      </c>
      <c r="B34" s="11" t="s">
        <v>63</v>
      </c>
      <c r="C34" s="11" t="s">
        <v>64</v>
      </c>
      <c r="D34" s="13">
        <v>206</v>
      </c>
      <c r="E34" s="12">
        <f>D34/98</f>
        <v>2.1020408163265305</v>
      </c>
      <c r="F34" s="12">
        <f t="shared" si="0"/>
        <v>28.54368932038835</v>
      </c>
      <c r="G34" s="9">
        <v>98</v>
      </c>
      <c r="H34" s="10"/>
    </row>
    <row r="35" spans="1:8" ht="12.75">
      <c r="A35" s="15">
        <v>27</v>
      </c>
      <c r="B35" s="11" t="s">
        <v>65</v>
      </c>
      <c r="C35" s="11" t="s">
        <v>66</v>
      </c>
      <c r="D35" s="13">
        <v>325</v>
      </c>
      <c r="E35" s="12">
        <f>D35/74</f>
        <v>4.391891891891892</v>
      </c>
      <c r="F35" s="12">
        <f t="shared" si="0"/>
        <v>13.661538461538461</v>
      </c>
      <c r="G35" s="9">
        <v>74</v>
      </c>
      <c r="H35" s="10" t="s">
        <v>70</v>
      </c>
    </row>
    <row r="36" spans="1:8" ht="12.75">
      <c r="A36" s="15">
        <v>28</v>
      </c>
      <c r="B36" s="11" t="s">
        <v>67</v>
      </c>
      <c r="C36" s="11" t="s">
        <v>68</v>
      </c>
      <c r="D36" s="13">
        <v>264</v>
      </c>
      <c r="E36" s="12">
        <f>D36/60</f>
        <v>4.4</v>
      </c>
      <c r="F36" s="12">
        <f t="shared" si="0"/>
        <v>13.636363636363635</v>
      </c>
      <c r="G36" s="9">
        <v>60</v>
      </c>
      <c r="H36" s="10" t="s">
        <v>69</v>
      </c>
    </row>
    <row r="37" ht="12.75">
      <c r="D37" s="14"/>
    </row>
    <row r="38" ht="12.75">
      <c r="D38" s="1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2008-09-11T07:13:03Z</dcterms:modified>
  <cp:category/>
  <cp:version/>
  <cp:contentType/>
  <cp:contentStatus/>
</cp:coreProperties>
</file>